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L157" i="1"/>
  <c r="F24" i="1"/>
  <c r="J138" i="1"/>
  <c r="H176" i="1"/>
  <c r="I43" i="1"/>
  <c r="I119" i="1"/>
  <c r="L176" i="1"/>
  <c r="F157" i="1"/>
  <c r="H119" i="1"/>
  <c r="L119" i="1"/>
  <c r="G100" i="1"/>
  <c r="H100" i="1"/>
  <c r="I100" i="1"/>
  <c r="L81" i="1"/>
  <c r="F81" i="1"/>
  <c r="G81" i="1"/>
  <c r="J62" i="1"/>
  <c r="I62" i="1"/>
  <c r="F195" i="1"/>
  <c r="L195" i="1"/>
  <c r="G195" i="1"/>
  <c r="J195" i="1"/>
  <c r="F176" i="1"/>
  <c r="J176" i="1"/>
  <c r="I176" i="1"/>
  <c r="J157" i="1"/>
  <c r="H157" i="1"/>
  <c r="G157" i="1"/>
  <c r="H138" i="1"/>
  <c r="F138" i="1"/>
  <c r="L138" i="1"/>
  <c r="G119" i="1"/>
  <c r="F119" i="1"/>
  <c r="J119" i="1"/>
  <c r="L100" i="1"/>
  <c r="J100" i="1"/>
  <c r="I81" i="1"/>
  <c r="H81" i="1"/>
  <c r="F62" i="1"/>
  <c r="G62" i="1"/>
  <c r="I157" i="1"/>
  <c r="G138" i="1"/>
  <c r="F100" i="1"/>
  <c r="J81" i="1"/>
  <c r="L62" i="1"/>
  <c r="H62" i="1"/>
  <c r="G43" i="1"/>
  <c r="L43" i="1"/>
  <c r="J43" i="1"/>
  <c r="F43" i="1"/>
  <c r="L24" i="1"/>
  <c r="J24" i="1"/>
  <c r="I24" i="1"/>
  <c r="H24" i="1"/>
  <c r="G24" i="1"/>
  <c r="I196" i="1" l="1"/>
  <c r="F196" i="1"/>
  <c r="H196" i="1"/>
  <c r="G196" i="1"/>
  <c r="L196" i="1"/>
  <c r="J196" i="1"/>
</calcChain>
</file>

<file path=xl/sharedStrings.xml><?xml version="1.0" encoding="utf-8"?>
<sst xmlns="http://schemas.openxmlformats.org/spreadsheetml/2006/main" count="303" uniqueCount="95">
  <si>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</si>
  <si>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</si>
  <si>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</si>
  <si>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</si>
  <si>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</si>
  <si>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</si>
  <si>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</si>
  <si>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</si>
  <si>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</si>
  <si>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</si>
  <si>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</si>
  <si>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</si>
  <si>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</si>
  <si>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</si>
  <si>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</si>
  <si>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</si>
  <si>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</si>
  <si>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</si>
  <si>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</si>
  <si>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</si>
  <si>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</si>
  <si>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</si>
  <si>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</si>
  <si>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</si>
  <si>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</si>
  <si>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</si>
  <si>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</si>
  <si>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</si>
  <si>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</si>
  <si>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</si>
  <si>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</si>
  <si>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</si>
  <si>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</si>
  <si>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</si>
  <si>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</si>
  <si>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</si>
  <si>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</si>
  <si>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</si>
  <si>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</si>
  <si>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</si>
  <si>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из пшенной крупы</t>
  </si>
  <si>
    <t>173-1</t>
  </si>
  <si>
    <t>Чай с молоком</t>
  </si>
  <si>
    <t>Бутерброд с маслом, сыр</t>
  </si>
  <si>
    <t>Яблоко</t>
  </si>
  <si>
    <t>Салат из свежей капусты</t>
  </si>
  <si>
    <t>Щи из свежей капусты с картофелем</t>
  </si>
  <si>
    <t>Котлеты, биточки, шницели</t>
  </si>
  <si>
    <t>Каша рассыпчатая гречневая</t>
  </si>
  <si>
    <t>Компот из смеси сухофруктов</t>
  </si>
  <si>
    <t>Хлеб пшеничный в/с</t>
  </si>
  <si>
    <t>Хлеб ржаной</t>
  </si>
  <si>
    <t>Каша рассыпчатая рисовая, гуляш</t>
  </si>
  <si>
    <t>171;260</t>
  </si>
  <si>
    <t>Напиток кофейный</t>
  </si>
  <si>
    <t>Банан</t>
  </si>
  <si>
    <t>Салат из зеленого горошка</t>
  </si>
  <si>
    <t>Суп картофельный с крупой</t>
  </si>
  <si>
    <t>Гуляш</t>
  </si>
  <si>
    <t>Пюре гороховое с маслом</t>
  </si>
  <si>
    <t>Чай с лимоном</t>
  </si>
  <si>
    <t>Запеканка из творога</t>
  </si>
  <si>
    <t>Какао с молоком</t>
  </si>
  <si>
    <t>Апельсин</t>
  </si>
  <si>
    <t>Салат из моркрви с яблоками</t>
  </si>
  <si>
    <t>Суп картофельный с бобовыми (фасоль)</t>
  </si>
  <si>
    <t>Птица отварная</t>
  </si>
  <si>
    <t>Капуста тушеная</t>
  </si>
  <si>
    <t>Каша рассыпчатая гречневая, гуляш</t>
  </si>
  <si>
    <t>Груша</t>
  </si>
  <si>
    <t>Салат из соленых огурцов с луком</t>
  </si>
  <si>
    <t>Борщ с капустой и картофелем</t>
  </si>
  <si>
    <t>Рыба тушеная в томатном соусе с овощами</t>
  </si>
  <si>
    <t>Каша рассыпчатая пшенная</t>
  </si>
  <si>
    <t>Макароны отварные с сыром</t>
  </si>
  <si>
    <t>Винегрет овощной</t>
  </si>
  <si>
    <t>Суп картофельный с бобовыми (горох)</t>
  </si>
  <si>
    <t>Плов из птицы</t>
  </si>
  <si>
    <t>Каша из пшена и риса</t>
  </si>
  <si>
    <t>Суп с мясными фрикадельками</t>
  </si>
  <si>
    <t>Макароны отварные</t>
  </si>
  <si>
    <t>Сырники с творогом</t>
  </si>
  <si>
    <t>Салат из свеклы с зеленым горошком</t>
  </si>
  <si>
    <t>Рагу из птицы</t>
  </si>
  <si>
    <t>Плов с изюмом</t>
  </si>
  <si>
    <t>Суп карт офельный</t>
  </si>
  <si>
    <t>Тефтели</t>
  </si>
  <si>
    <t>Каша рассыпчатая перловая</t>
  </si>
  <si>
    <t>Каша маная молочная</t>
  </si>
  <si>
    <t>Рассольник ленинградский</t>
  </si>
  <si>
    <t>Картофель отварной</t>
  </si>
  <si>
    <t>Суп молочный с макаронными изделиями</t>
  </si>
  <si>
    <t>Суп с макаронными изделиями и картофелем</t>
  </si>
  <si>
    <t>Широкова Антонина Викентьевна</t>
  </si>
  <si>
    <t>МОУ "СОШ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</si>
</sst>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2" sqref="E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7.85</v>
      </c>
      <c r="H6" s="40">
        <v>10.1</v>
      </c>
      <c r="I6" s="40">
        <v>49.4</v>
      </c>
      <c r="J6" s="40">
        <v>320</v>
      </c>
      <c r="K6" s="41" t="s">
        <v>41</v>
      </c>
      <c r="L6" s="40">
        <v>17.84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</v>
      </c>
      <c r="H8" s="43">
        <v>1.8</v>
      </c>
      <c r="I8" s="43">
        <v>12.4</v>
      </c>
      <c r="J8" s="43">
        <v>69</v>
      </c>
      <c r="K8" s="44">
        <v>269</v>
      </c>
      <c r="L8" s="43">
        <v>5.64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45</v>
      </c>
      <c r="G9" s="43">
        <v>4.72</v>
      </c>
      <c r="H9" s="43">
        <v>7.3</v>
      </c>
      <c r="I9" s="43">
        <v>1.79</v>
      </c>
      <c r="J9" s="43">
        <v>158</v>
      </c>
      <c r="K9" s="44">
        <v>2</v>
      </c>
      <c r="L9" s="43">
        <v>12.57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150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847</v>
      </c>
      <c r="L10" s="43">
        <v>16.5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14.569999999999999</v>
      </c>
      <c r="H13" s="19">
        <f t="shared" si="0"/>
        <v>19.599999999999998</v>
      </c>
      <c r="I13" s="19">
        <f t="shared" si="0"/>
        <v>73.39</v>
      </c>
      <c r="J13" s="19">
        <f t="shared" si="0"/>
        <v>594</v>
      </c>
      <c r="K13" s="25"/>
      <c r="L13" s="19">
        <f t="shared" ref="L13" si="1">SUM(L6:L12)</f>
        <v>52.55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0.85</v>
      </c>
      <c r="H14" s="43">
        <v>3.05</v>
      </c>
      <c r="I14" s="43">
        <v>5.41</v>
      </c>
      <c r="J14" s="43">
        <v>52.44</v>
      </c>
      <c r="K14" s="44">
        <v>45</v>
      </c>
      <c r="L14" s="43">
        <v>3.19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1.8</v>
      </c>
      <c r="H15" s="43">
        <v>4.92</v>
      </c>
      <c r="I15" s="43">
        <v>10.93</v>
      </c>
      <c r="J15" s="43">
        <v>100.8</v>
      </c>
      <c r="K15" s="44">
        <v>52</v>
      </c>
      <c r="L15" s="43">
        <v>19.32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12.44</v>
      </c>
      <c r="H16" s="43">
        <v>9.24</v>
      </c>
      <c r="I16" s="43">
        <v>12.56</v>
      </c>
      <c r="J16" s="43">
        <v>183</v>
      </c>
      <c r="K16" s="44">
        <v>99</v>
      </c>
      <c r="L16" s="43">
        <v>48.35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8.3000000000000007</v>
      </c>
      <c r="H17" s="43">
        <v>8.9</v>
      </c>
      <c r="I17" s="43">
        <v>37.35</v>
      </c>
      <c r="J17" s="43">
        <v>262.5</v>
      </c>
      <c r="K17" s="44">
        <v>171</v>
      </c>
      <c r="L17" s="43">
        <v>11.66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278</v>
      </c>
      <c r="L18" s="43">
        <v>4.54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52</v>
      </c>
      <c r="G19" s="43">
        <v>4.16</v>
      </c>
      <c r="H19" s="43">
        <v>0.45</v>
      </c>
      <c r="I19" s="43">
        <v>45.16</v>
      </c>
      <c r="J19" s="43">
        <v>144.04</v>
      </c>
      <c r="K19" s="44">
        <v>878</v>
      </c>
      <c r="L19" s="43">
        <v>3.33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50</v>
      </c>
      <c r="G20" s="43">
        <v>5.28</v>
      </c>
      <c r="H20" s="43">
        <v>0.8</v>
      </c>
      <c r="I20" s="43">
        <v>32.159999999999997</v>
      </c>
      <c r="J20" s="43">
        <v>152</v>
      </c>
      <c r="K20" s="44">
        <v>879</v>
      </c>
      <c r="L20" s="43">
        <v>3.5</v>
      </c>
    </row>
    <row r="21" spans="1:12" ht="15" x14ac:dyDescent="0.25">
      <c r="A21" s="23"/>
      <c r="B21" s="15"/>
      <c r="C21" s="11"/>
      <c r="D21" s="6" t="s">
        <v>24</v>
      </c>
      <c r="E21" s="42" t="s">
        <v>44</v>
      </c>
      <c r="F21" s="43">
        <v>150</v>
      </c>
      <c r="G21" s="43">
        <v>0.4</v>
      </c>
      <c r="H21" s="43">
        <v>0.4</v>
      </c>
      <c r="I21" s="43">
        <v>9.8000000000000007</v>
      </c>
      <c r="J21" s="43">
        <v>47</v>
      </c>
      <c r="K21" s="44">
        <v>847</v>
      </c>
      <c r="L21" s="43">
        <v>16.5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1002</v>
      </c>
      <c r="G23" s="19">
        <f t="shared" ref="G23:J23" si="2">SUM(G14:G22)</f>
        <v>33.269999999999996</v>
      </c>
      <c r="H23" s="19">
        <f t="shared" si="2"/>
        <v>27.759999999999998</v>
      </c>
      <c r="I23" s="19">
        <f t="shared" si="2"/>
        <v>178.13000000000002</v>
      </c>
      <c r="J23" s="19">
        <f t="shared" si="2"/>
        <v>1035.98</v>
      </c>
      <c r="K23" s="25"/>
      <c r="L23" s="19">
        <f t="shared" ref="L23" si="3">SUM(L14:L22)</f>
        <v>110.39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1597</v>
      </c>
      <c r="G24" s="32">
        <f t="shared" ref="G24:J24" si="4">G13+G23</f>
        <v>47.839999999999996</v>
      </c>
      <c r="H24" s="32">
        <f t="shared" si="4"/>
        <v>47.36</v>
      </c>
      <c r="I24" s="32">
        <f t="shared" si="4"/>
        <v>251.52000000000004</v>
      </c>
      <c r="J24" s="32">
        <f t="shared" si="4"/>
        <v>1629.98</v>
      </c>
      <c r="K24" s="32"/>
      <c r="L24" s="32">
        <f t="shared" ref="L24" si="5">L13+L23</f>
        <v>162.94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250</v>
      </c>
      <c r="G25" s="40">
        <v>15.13</v>
      </c>
      <c r="H25" s="40">
        <v>21.454999999999998</v>
      </c>
      <c r="I25" s="40">
        <v>38.75</v>
      </c>
      <c r="J25" s="40">
        <v>408.77499999999998</v>
      </c>
      <c r="K25" s="41" t="s">
        <v>53</v>
      </c>
      <c r="L25" s="40">
        <v>83.16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3.16</v>
      </c>
      <c r="H27" s="43">
        <v>2.67</v>
      </c>
      <c r="I27" s="43">
        <v>15.94</v>
      </c>
      <c r="J27" s="43">
        <v>100.6</v>
      </c>
      <c r="K27" s="44">
        <v>379</v>
      </c>
      <c r="L27" s="43">
        <v>11.39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45</v>
      </c>
      <c r="G28" s="43">
        <v>4.72</v>
      </c>
      <c r="H28" s="43">
        <v>7.3</v>
      </c>
      <c r="I28" s="43">
        <v>1.79</v>
      </c>
      <c r="J28" s="43">
        <v>158</v>
      </c>
      <c r="K28" s="44">
        <v>2</v>
      </c>
      <c r="L28" s="43">
        <v>12.57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150</v>
      </c>
      <c r="G29" s="43">
        <v>0.3</v>
      </c>
      <c r="H29" s="43">
        <v>0</v>
      </c>
      <c r="I29" s="43">
        <v>4.4800000000000004</v>
      </c>
      <c r="J29" s="43">
        <v>18.2</v>
      </c>
      <c r="K29" s="44"/>
      <c r="L29" s="43">
        <v>27.75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23.31</v>
      </c>
      <c r="H32" s="19">
        <f t="shared" ref="H32" si="7">SUM(H25:H31)</f>
        <v>31.425000000000001</v>
      </c>
      <c r="I32" s="19">
        <f t="shared" ref="I32" si="8">SUM(I25:I31)</f>
        <v>60.959999999999994</v>
      </c>
      <c r="J32" s="19">
        <f t="shared" ref="J32:L32" si="9">SUM(J25:J31)</f>
        <v>685.57500000000005</v>
      </c>
      <c r="K32" s="25"/>
      <c r="L32" s="19">
        <f t="shared" si="9"/>
        <v>134.87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100</v>
      </c>
      <c r="G33" s="43">
        <v>1.79</v>
      </c>
      <c r="H33" s="43">
        <v>3.1139999999999999</v>
      </c>
      <c r="I33" s="43">
        <v>3.75</v>
      </c>
      <c r="J33" s="43">
        <v>50.16</v>
      </c>
      <c r="K33" s="44">
        <v>10</v>
      </c>
      <c r="L33" s="43">
        <v>18.88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1.97</v>
      </c>
      <c r="H34" s="43">
        <v>2.71</v>
      </c>
      <c r="I34" s="43">
        <v>12.11</v>
      </c>
      <c r="J34" s="43">
        <v>85.75</v>
      </c>
      <c r="K34" s="44">
        <v>101</v>
      </c>
      <c r="L34" s="43">
        <v>9.68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11.64</v>
      </c>
      <c r="H35" s="43">
        <v>13.43</v>
      </c>
      <c r="I35" s="43">
        <v>2.31</v>
      </c>
      <c r="J35" s="43">
        <v>176.8</v>
      </c>
      <c r="K35" s="44">
        <v>260</v>
      </c>
      <c r="L35" s="43">
        <v>74.67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180</v>
      </c>
      <c r="G36" s="43">
        <v>15.552</v>
      </c>
      <c r="H36" s="43">
        <v>3.762</v>
      </c>
      <c r="I36" s="43">
        <v>33.624000000000002</v>
      </c>
      <c r="J36" s="43">
        <v>233.19</v>
      </c>
      <c r="K36" s="44">
        <v>199</v>
      </c>
      <c r="L36" s="43">
        <v>9.3800000000000008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>
        <v>377</v>
      </c>
      <c r="L37" s="43">
        <v>2.74</v>
      </c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52</v>
      </c>
      <c r="G38" s="43">
        <v>4.16</v>
      </c>
      <c r="H38" s="43">
        <v>0.45</v>
      </c>
      <c r="I38" s="43">
        <v>45.16</v>
      </c>
      <c r="J38" s="43">
        <v>144.04</v>
      </c>
      <c r="K38" s="44">
        <v>878</v>
      </c>
      <c r="L38" s="43">
        <v>3.33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50</v>
      </c>
      <c r="G39" s="43">
        <v>5.28</v>
      </c>
      <c r="H39" s="43">
        <v>0.8</v>
      </c>
      <c r="I39" s="43">
        <v>32.159999999999997</v>
      </c>
      <c r="J39" s="43">
        <v>152</v>
      </c>
      <c r="K39" s="44">
        <v>879</v>
      </c>
      <c r="L39" s="43">
        <v>3.5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882</v>
      </c>
      <c r="G42" s="19">
        <f t="shared" ref="G42" si="10">SUM(G33:G41)</f>
        <v>40.521999999999998</v>
      </c>
      <c r="H42" s="19">
        <f t="shared" ref="H42" si="11">SUM(H33:H41)</f>
        <v>24.285999999999998</v>
      </c>
      <c r="I42" s="19">
        <f t="shared" ref="I42" si="12">SUM(I33:I41)</f>
        <v>144.31399999999999</v>
      </c>
      <c r="J42" s="19">
        <f t="shared" ref="J42:L42" si="13">SUM(J33:J41)</f>
        <v>903.94</v>
      </c>
      <c r="K42" s="25"/>
      <c r="L42" s="19">
        <f t="shared" si="13"/>
        <v>122.17999999999999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1527</v>
      </c>
      <c r="G43" s="32">
        <f t="shared" ref="G43" si="14">G32+G42</f>
        <v>63.831999999999994</v>
      </c>
      <c r="H43" s="32">
        <f t="shared" ref="H43" si="15">H32+H42</f>
        <v>55.710999999999999</v>
      </c>
      <c r="I43" s="32">
        <f t="shared" ref="I43" si="16">I32+I42</f>
        <v>205.274</v>
      </c>
      <c r="J43" s="32">
        <f t="shared" ref="J43:L43" si="17">J32+J42</f>
        <v>1589.5150000000001</v>
      </c>
      <c r="K43" s="32"/>
      <c r="L43" s="32">
        <f t="shared" si="17"/>
        <v>257.05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27.84</v>
      </c>
      <c r="H44" s="40">
        <v>18</v>
      </c>
      <c r="I44" s="40">
        <v>32.4</v>
      </c>
      <c r="J44" s="40">
        <v>279.60000000000002</v>
      </c>
      <c r="K44" s="41">
        <v>213</v>
      </c>
      <c r="L44" s="40">
        <v>79.680000000000007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4</v>
      </c>
      <c r="H46" s="43">
        <v>3.54</v>
      </c>
      <c r="I46" s="43">
        <v>17.57</v>
      </c>
      <c r="J46" s="43">
        <v>118.6</v>
      </c>
      <c r="K46" s="44">
        <v>382</v>
      </c>
      <c r="L46" s="43">
        <v>13.12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45</v>
      </c>
      <c r="G47" s="43">
        <v>4.72</v>
      </c>
      <c r="H47" s="43">
        <v>7.3</v>
      </c>
      <c r="I47" s="43">
        <v>1.79</v>
      </c>
      <c r="J47" s="43">
        <v>158</v>
      </c>
      <c r="K47" s="44">
        <v>2</v>
      </c>
      <c r="L47" s="43">
        <v>12.57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150</v>
      </c>
      <c r="G48" s="43">
        <v>0.5</v>
      </c>
      <c r="H48" s="43">
        <v>0</v>
      </c>
      <c r="I48" s="43">
        <v>12.25</v>
      </c>
      <c r="J48" s="43">
        <v>47.5</v>
      </c>
      <c r="K48" s="44"/>
      <c r="L48" s="43">
        <v>27.75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37.06</v>
      </c>
      <c r="H51" s="19">
        <f t="shared" ref="H51" si="19">SUM(H44:H50)</f>
        <v>28.84</v>
      </c>
      <c r="I51" s="19">
        <f t="shared" ref="I51" si="20">SUM(I44:I50)</f>
        <v>64.009999999999991</v>
      </c>
      <c r="J51" s="19">
        <f t="shared" ref="J51:L51" si="21">SUM(J44:J50)</f>
        <v>603.70000000000005</v>
      </c>
      <c r="K51" s="25"/>
      <c r="L51" s="19">
        <f t="shared" si="21"/>
        <v>133.12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100</v>
      </c>
      <c r="G52" s="43">
        <v>0.63600000000000001</v>
      </c>
      <c r="H52" s="43">
        <v>0.10199999999999999</v>
      </c>
      <c r="I52" s="43">
        <v>5.1120000000000001</v>
      </c>
      <c r="J52" s="43">
        <v>23.94</v>
      </c>
      <c r="K52" s="44">
        <v>59</v>
      </c>
      <c r="L52" s="43">
        <v>5.44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7.8</v>
      </c>
      <c r="H53" s="43">
        <v>48</v>
      </c>
      <c r="I53" s="43">
        <v>15.94</v>
      </c>
      <c r="J53" s="43">
        <v>552.29999999999995</v>
      </c>
      <c r="K53" s="44">
        <v>102</v>
      </c>
      <c r="L53" s="43">
        <v>13.56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18.670000000000002</v>
      </c>
      <c r="H54" s="43">
        <v>26.04</v>
      </c>
      <c r="I54" s="43">
        <v>0.53</v>
      </c>
      <c r="J54" s="43">
        <v>310.79000000000002</v>
      </c>
      <c r="K54" s="44">
        <v>288</v>
      </c>
      <c r="L54" s="43">
        <v>36.700000000000003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3.1</v>
      </c>
      <c r="H55" s="43">
        <v>6.47</v>
      </c>
      <c r="I55" s="43">
        <v>18.850000000000001</v>
      </c>
      <c r="J55" s="43">
        <v>150.19999999999999</v>
      </c>
      <c r="K55" s="44">
        <v>321</v>
      </c>
      <c r="L55" s="43">
        <v>10.91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377</v>
      </c>
      <c r="L56" s="43">
        <v>2.74</v>
      </c>
    </row>
    <row r="57" spans="1:12" ht="15" x14ac:dyDescent="0.25">
      <c r="A57" s="23"/>
      <c r="B57" s="15"/>
      <c r="C57" s="11"/>
      <c r="D57" s="7" t="s">
        <v>31</v>
      </c>
      <c r="E57" s="42" t="s">
        <v>50</v>
      </c>
      <c r="F57" s="43">
        <v>52</v>
      </c>
      <c r="G57" s="43">
        <v>4.16</v>
      </c>
      <c r="H57" s="43">
        <v>0.45</v>
      </c>
      <c r="I57" s="43">
        <v>45.16</v>
      </c>
      <c r="J57" s="43">
        <v>144.04</v>
      </c>
      <c r="K57" s="44">
        <v>878</v>
      </c>
      <c r="L57" s="43">
        <v>3.33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50</v>
      </c>
      <c r="G58" s="43">
        <v>5.28</v>
      </c>
      <c r="H58" s="43">
        <v>0.8</v>
      </c>
      <c r="I58" s="43">
        <v>32.159999999999997</v>
      </c>
      <c r="J58" s="43">
        <v>152</v>
      </c>
      <c r="K58" s="44">
        <v>879</v>
      </c>
      <c r="L58" s="43">
        <v>3.5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852</v>
      </c>
      <c r="G61" s="19">
        <f t="shared" ref="G61" si="22">SUM(G52:G60)</f>
        <v>39.776000000000003</v>
      </c>
      <c r="H61" s="19">
        <f t="shared" ref="H61" si="23">SUM(H52:H60)</f>
        <v>81.881999999999991</v>
      </c>
      <c r="I61" s="19">
        <f t="shared" ref="I61" si="24">SUM(I52:I60)</f>
        <v>132.952</v>
      </c>
      <c r="J61" s="19">
        <f t="shared" ref="J61:L61" si="25">SUM(J52:J60)</f>
        <v>1395.27</v>
      </c>
      <c r="K61" s="25"/>
      <c r="L61" s="19">
        <f t="shared" si="25"/>
        <v>76.179999999999993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1447</v>
      </c>
      <c r="G62" s="32">
        <f t="shared" ref="G62" si="26">G51+G61</f>
        <v>76.836000000000013</v>
      </c>
      <c r="H62" s="32">
        <f t="shared" ref="H62" si="27">H51+H61</f>
        <v>110.72199999999999</v>
      </c>
      <c r="I62" s="32">
        <f t="shared" ref="I62" si="28">I51+I61</f>
        <v>196.96199999999999</v>
      </c>
      <c r="J62" s="32">
        <f t="shared" ref="J62:L62" si="29">J51+J61</f>
        <v>1998.97</v>
      </c>
      <c r="K62" s="32"/>
      <c r="L62" s="32">
        <f t="shared" si="29"/>
        <v>209.3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250</v>
      </c>
      <c r="G63" s="40">
        <v>19.940000000000001</v>
      </c>
      <c r="H63" s="40">
        <v>22.33</v>
      </c>
      <c r="I63" s="40">
        <v>39.659999999999997</v>
      </c>
      <c r="J63" s="40">
        <v>439.3</v>
      </c>
      <c r="K63" s="41" t="s">
        <v>53</v>
      </c>
      <c r="L63" s="40">
        <v>86.33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1.6</v>
      </c>
      <c r="H65" s="43">
        <v>1.8</v>
      </c>
      <c r="I65" s="43">
        <v>12.4</v>
      </c>
      <c r="J65" s="43">
        <v>69</v>
      </c>
      <c r="K65" s="44">
        <v>269</v>
      </c>
      <c r="L65" s="43">
        <v>5.64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45</v>
      </c>
      <c r="G66" s="43">
        <v>4.72</v>
      </c>
      <c r="H66" s="43">
        <v>7.3</v>
      </c>
      <c r="I66" s="43">
        <v>1.79</v>
      </c>
      <c r="J66" s="43">
        <v>158</v>
      </c>
      <c r="K66" s="44">
        <v>2</v>
      </c>
      <c r="L66" s="43">
        <v>12.57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150</v>
      </c>
      <c r="G67" s="43">
        <v>0.4</v>
      </c>
      <c r="H67" s="43">
        <v>0.3</v>
      </c>
      <c r="I67" s="43">
        <v>10.3</v>
      </c>
      <c r="J67" s="43">
        <v>47</v>
      </c>
      <c r="K67" s="44">
        <v>847</v>
      </c>
      <c r="L67" s="43">
        <v>34.5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26.66</v>
      </c>
      <c r="H70" s="19">
        <f t="shared" ref="H70" si="31">SUM(H63:H69)</f>
        <v>31.73</v>
      </c>
      <c r="I70" s="19">
        <f t="shared" ref="I70" si="32">SUM(I63:I69)</f>
        <v>64.149999999999991</v>
      </c>
      <c r="J70" s="19">
        <f t="shared" ref="J70:L70" si="33">SUM(J63:J69)</f>
        <v>713.3</v>
      </c>
      <c r="K70" s="25"/>
      <c r="L70" s="19">
        <f t="shared" si="33"/>
        <v>139.04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100</v>
      </c>
      <c r="G71" s="43">
        <v>0.52</v>
      </c>
      <c r="H71" s="43">
        <v>3.07</v>
      </c>
      <c r="I71" s="43">
        <v>1.57</v>
      </c>
      <c r="J71" s="43">
        <v>35.880000000000003</v>
      </c>
      <c r="K71" s="44">
        <v>21</v>
      </c>
      <c r="L71" s="43">
        <v>28.9</v>
      </c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1.8</v>
      </c>
      <c r="H72" s="43">
        <v>4.92</v>
      </c>
      <c r="I72" s="43">
        <v>10.93</v>
      </c>
      <c r="J72" s="43">
        <v>180.8</v>
      </c>
      <c r="K72" s="44">
        <v>82</v>
      </c>
      <c r="L72" s="43">
        <v>20.04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120</v>
      </c>
      <c r="G73" s="43">
        <v>7.8</v>
      </c>
      <c r="H73" s="43">
        <v>3.96</v>
      </c>
      <c r="I73" s="43">
        <v>3.04</v>
      </c>
      <c r="J73" s="43">
        <v>84</v>
      </c>
      <c r="K73" s="44">
        <v>229</v>
      </c>
      <c r="L73" s="43">
        <v>30.91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6.6</v>
      </c>
      <c r="H74" s="43">
        <v>5.72</v>
      </c>
      <c r="I74" s="43">
        <v>37.880000000000003</v>
      </c>
      <c r="J74" s="43">
        <v>229.5</v>
      </c>
      <c r="K74" s="44">
        <v>171</v>
      </c>
      <c r="L74" s="43">
        <v>9.7200000000000006</v>
      </c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0.04</v>
      </c>
      <c r="H75" s="43">
        <v>0</v>
      </c>
      <c r="I75" s="43">
        <v>24.76</v>
      </c>
      <c r="J75" s="43">
        <v>94.2</v>
      </c>
      <c r="K75" s="44">
        <v>278</v>
      </c>
      <c r="L75" s="43">
        <v>4.54</v>
      </c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52</v>
      </c>
      <c r="G76" s="43">
        <v>4.16</v>
      </c>
      <c r="H76" s="43">
        <v>0.45</v>
      </c>
      <c r="I76" s="43">
        <v>45.16</v>
      </c>
      <c r="J76" s="43">
        <v>144.04</v>
      </c>
      <c r="K76" s="44">
        <v>878</v>
      </c>
      <c r="L76" s="43">
        <v>3.33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50</v>
      </c>
      <c r="G77" s="43">
        <v>5.28</v>
      </c>
      <c r="H77" s="43">
        <v>0.8</v>
      </c>
      <c r="I77" s="43">
        <v>32.159999999999997</v>
      </c>
      <c r="J77" s="43">
        <v>152</v>
      </c>
      <c r="K77" s="44">
        <v>879</v>
      </c>
      <c r="L77" s="43">
        <v>3.5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872</v>
      </c>
      <c r="G80" s="19">
        <f t="shared" ref="G80" si="34">SUM(G71:G79)</f>
        <v>26.2</v>
      </c>
      <c r="H80" s="19">
        <f t="shared" ref="H80" si="35">SUM(H71:H79)</f>
        <v>18.919999999999998</v>
      </c>
      <c r="I80" s="19">
        <f t="shared" ref="I80" si="36">SUM(I71:I79)</f>
        <v>155.5</v>
      </c>
      <c r="J80" s="19">
        <f t="shared" ref="J80:L80" si="37">SUM(J71:J79)</f>
        <v>920.42000000000007</v>
      </c>
      <c r="K80" s="25"/>
      <c r="L80" s="19">
        <f t="shared" si="37"/>
        <v>100.94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1517</v>
      </c>
      <c r="G81" s="32">
        <f t="shared" ref="G81" si="38">G70+G80</f>
        <v>52.86</v>
      </c>
      <c r="H81" s="32">
        <f t="shared" ref="H81" si="39">H70+H80</f>
        <v>50.65</v>
      </c>
      <c r="I81" s="32">
        <f t="shared" ref="I81" si="40">I70+I80</f>
        <v>219.64999999999998</v>
      </c>
      <c r="J81" s="32">
        <f t="shared" ref="J81:L81" si="41">J70+J80</f>
        <v>1633.72</v>
      </c>
      <c r="K81" s="32"/>
      <c r="L81" s="32">
        <f t="shared" si="41"/>
        <v>239.98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13.5</v>
      </c>
      <c r="H82" s="40">
        <v>15.92</v>
      </c>
      <c r="I82" s="40">
        <v>34.1</v>
      </c>
      <c r="J82" s="40">
        <v>334.4</v>
      </c>
      <c r="K82" s="41">
        <v>204</v>
      </c>
      <c r="L82" s="40">
        <v>31.93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</v>
      </c>
      <c r="H84" s="43">
        <v>3.54</v>
      </c>
      <c r="I84" s="43">
        <v>17.57</v>
      </c>
      <c r="J84" s="43">
        <v>118.6</v>
      </c>
      <c r="K84" s="44">
        <v>382</v>
      </c>
      <c r="L84" s="43">
        <v>13.12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4.72</v>
      </c>
      <c r="H85" s="43">
        <v>7.3</v>
      </c>
      <c r="I85" s="43">
        <v>1.79</v>
      </c>
      <c r="J85" s="43">
        <v>158</v>
      </c>
      <c r="K85" s="44">
        <v>2</v>
      </c>
      <c r="L85" s="43">
        <v>12.57</v>
      </c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150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847</v>
      </c>
      <c r="L86" s="43">
        <v>16.5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595</v>
      </c>
      <c r="G89" s="19">
        <f t="shared" ref="G89" si="42">SUM(G82:G88)</f>
        <v>22.619999999999997</v>
      </c>
      <c r="H89" s="19">
        <f t="shared" ref="H89" si="43">SUM(H82:H88)</f>
        <v>27.16</v>
      </c>
      <c r="I89" s="19">
        <f t="shared" ref="I89" si="44">SUM(I82:I88)</f>
        <v>63.260000000000005</v>
      </c>
      <c r="J89" s="19">
        <f t="shared" ref="J89:L89" si="45">SUM(J82:J88)</f>
        <v>658</v>
      </c>
      <c r="K89" s="25"/>
      <c r="L89" s="19">
        <f t="shared" si="45"/>
        <v>74.12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100</v>
      </c>
      <c r="G90" s="43">
        <v>0.82</v>
      </c>
      <c r="H90" s="43">
        <v>3.71</v>
      </c>
      <c r="I90" s="43">
        <v>5.0599999999999996</v>
      </c>
      <c r="J90" s="43">
        <v>56.88</v>
      </c>
      <c r="K90" s="44">
        <v>67</v>
      </c>
      <c r="L90" s="43">
        <v>7.96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7.8</v>
      </c>
      <c r="H91" s="43">
        <v>48</v>
      </c>
      <c r="I91" s="43">
        <v>15.94</v>
      </c>
      <c r="J91" s="43">
        <v>552.29999999999995</v>
      </c>
      <c r="K91" s="44">
        <v>102</v>
      </c>
      <c r="L91" s="43">
        <v>10.84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150</v>
      </c>
      <c r="G92" s="43">
        <v>12.71</v>
      </c>
      <c r="H92" s="43">
        <v>7.85</v>
      </c>
      <c r="I92" s="43">
        <v>26.8</v>
      </c>
      <c r="J92" s="43">
        <v>229</v>
      </c>
      <c r="K92" s="44">
        <v>291</v>
      </c>
      <c r="L92" s="43">
        <v>26.15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>
        <v>377</v>
      </c>
      <c r="L94" s="43">
        <v>2.74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52</v>
      </c>
      <c r="G95" s="43">
        <v>4.16</v>
      </c>
      <c r="H95" s="43">
        <v>0.45</v>
      </c>
      <c r="I95" s="43">
        <v>45.16</v>
      </c>
      <c r="J95" s="43">
        <v>144.04</v>
      </c>
      <c r="K95" s="44">
        <v>878</v>
      </c>
      <c r="L95" s="43">
        <v>3.33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50</v>
      </c>
      <c r="G96" s="43">
        <v>5.28</v>
      </c>
      <c r="H96" s="43">
        <v>0.8</v>
      </c>
      <c r="I96" s="43">
        <v>32.159999999999997</v>
      </c>
      <c r="J96" s="43">
        <v>152</v>
      </c>
      <c r="K96" s="44">
        <v>879</v>
      </c>
      <c r="L96" s="43">
        <v>3.5</v>
      </c>
    </row>
    <row r="97" spans="1:12" ht="15" x14ac:dyDescent="0.25">
      <c r="A97" s="23"/>
      <c r="B97" s="15"/>
      <c r="C97" s="11"/>
      <c r="D97" s="6" t="s">
        <v>24</v>
      </c>
      <c r="E97" s="42" t="s">
        <v>44</v>
      </c>
      <c r="F97" s="43">
        <v>150</v>
      </c>
      <c r="G97" s="43">
        <v>0.4</v>
      </c>
      <c r="H97" s="43">
        <v>0.4</v>
      </c>
      <c r="I97" s="43">
        <v>9.8000000000000007</v>
      </c>
      <c r="J97" s="43">
        <v>47</v>
      </c>
      <c r="K97" s="44">
        <v>847</v>
      </c>
      <c r="L97" s="43">
        <v>16.5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902</v>
      </c>
      <c r="G99" s="19">
        <f t="shared" ref="G99" si="46">SUM(G90:G98)</f>
        <v>31.299999999999997</v>
      </c>
      <c r="H99" s="19">
        <f t="shared" ref="H99" si="47">SUM(H90:H98)</f>
        <v>61.230000000000004</v>
      </c>
      <c r="I99" s="19">
        <f t="shared" ref="I99" si="48">SUM(I90:I98)</f>
        <v>150.12</v>
      </c>
      <c r="J99" s="19">
        <f t="shared" ref="J99:L99" si="49">SUM(J90:J98)</f>
        <v>1243.22</v>
      </c>
      <c r="K99" s="25"/>
      <c r="L99" s="19">
        <f t="shared" si="49"/>
        <v>71.02000000000001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1497</v>
      </c>
      <c r="G100" s="32">
        <f t="shared" ref="G100" si="50">G89+G99</f>
        <v>53.919999999999995</v>
      </c>
      <c r="H100" s="32">
        <f t="shared" ref="H100" si="51">H89+H99</f>
        <v>88.39</v>
      </c>
      <c r="I100" s="32">
        <f t="shared" ref="I100" si="52">I89+I99</f>
        <v>213.38</v>
      </c>
      <c r="J100" s="32">
        <f t="shared" ref="J100:L100" si="53">J89+J99</f>
        <v>1901.22</v>
      </c>
      <c r="K100" s="32"/>
      <c r="L100" s="32">
        <f t="shared" si="53"/>
        <v>145.14000000000001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5.79</v>
      </c>
      <c r="H101" s="40">
        <v>10.64</v>
      </c>
      <c r="I101" s="40">
        <v>31.88</v>
      </c>
      <c r="J101" s="40">
        <v>247.6</v>
      </c>
      <c r="K101" s="41">
        <v>175</v>
      </c>
      <c r="L101" s="40">
        <v>19.41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3.16</v>
      </c>
      <c r="H103" s="43">
        <v>2.67</v>
      </c>
      <c r="I103" s="43">
        <v>15.94</v>
      </c>
      <c r="J103" s="43">
        <v>100.6</v>
      </c>
      <c r="K103" s="44">
        <v>379</v>
      </c>
      <c r="L103" s="43">
        <v>11.39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45</v>
      </c>
      <c r="G104" s="43">
        <v>4.72</v>
      </c>
      <c r="H104" s="43">
        <v>7.3</v>
      </c>
      <c r="I104" s="43">
        <v>1.79</v>
      </c>
      <c r="J104" s="43">
        <v>158</v>
      </c>
      <c r="K104" s="44">
        <v>2</v>
      </c>
      <c r="L104" s="43">
        <v>12.57</v>
      </c>
    </row>
    <row r="105" spans="1:12" ht="15" x14ac:dyDescent="0.25">
      <c r="A105" s="23"/>
      <c r="B105" s="15"/>
      <c r="C105" s="11"/>
      <c r="D105" s="7" t="s">
        <v>24</v>
      </c>
      <c r="E105" s="42" t="s">
        <v>63</v>
      </c>
      <c r="F105" s="43">
        <v>150</v>
      </c>
      <c r="G105" s="43">
        <v>0.5</v>
      </c>
      <c r="H105" s="43">
        <v>0</v>
      </c>
      <c r="I105" s="43">
        <v>12.25</v>
      </c>
      <c r="J105" s="43">
        <v>47.5</v>
      </c>
      <c r="K105" s="44"/>
      <c r="L105" s="43">
        <v>27.75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14.169999999999998</v>
      </c>
      <c r="H108" s="19">
        <f t="shared" si="54"/>
        <v>20.61</v>
      </c>
      <c r="I108" s="19">
        <f t="shared" si="54"/>
        <v>61.86</v>
      </c>
      <c r="J108" s="19">
        <f t="shared" si="54"/>
        <v>553.70000000000005</v>
      </c>
      <c r="K108" s="25"/>
      <c r="L108" s="19">
        <f t="shared" ref="L108" si="55">SUM(L101:L107)</f>
        <v>71.12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100</v>
      </c>
      <c r="G109" s="43">
        <v>0.85</v>
      </c>
      <c r="H109" s="43">
        <v>3.05</v>
      </c>
      <c r="I109" s="43">
        <v>5.41</v>
      </c>
      <c r="J109" s="43">
        <v>52.44</v>
      </c>
      <c r="K109" s="44">
        <v>45</v>
      </c>
      <c r="L109" s="43">
        <v>3.19</v>
      </c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5.83</v>
      </c>
      <c r="H110" s="43">
        <v>4.5599999999999996</v>
      </c>
      <c r="I110" s="43">
        <v>13.59</v>
      </c>
      <c r="J110" s="43">
        <v>118.8</v>
      </c>
      <c r="K110" s="44">
        <v>209</v>
      </c>
      <c r="L110" s="43">
        <v>14.1</v>
      </c>
    </row>
    <row r="111" spans="1:12" ht="15" x14ac:dyDescent="0.25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11.64</v>
      </c>
      <c r="H111" s="43">
        <v>13.43</v>
      </c>
      <c r="I111" s="43">
        <v>2.31</v>
      </c>
      <c r="J111" s="43">
        <v>176.8</v>
      </c>
      <c r="K111" s="44">
        <v>260</v>
      </c>
      <c r="L111" s="43">
        <v>74.67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5.6</v>
      </c>
      <c r="H112" s="43">
        <v>4.51</v>
      </c>
      <c r="I112" s="43">
        <v>26.47</v>
      </c>
      <c r="J112" s="43">
        <v>168.6</v>
      </c>
      <c r="K112" s="44">
        <v>203</v>
      </c>
      <c r="L112" s="43">
        <v>8.2200000000000006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278</v>
      </c>
      <c r="L113" s="43">
        <v>4.54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52</v>
      </c>
      <c r="G114" s="43">
        <v>4.16</v>
      </c>
      <c r="H114" s="43">
        <v>0.45</v>
      </c>
      <c r="I114" s="43">
        <v>45.16</v>
      </c>
      <c r="J114" s="43">
        <v>144.04</v>
      </c>
      <c r="K114" s="44">
        <v>878</v>
      </c>
      <c r="L114" s="43">
        <v>3.33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50</v>
      </c>
      <c r="G115" s="43">
        <v>5.28</v>
      </c>
      <c r="H115" s="43">
        <v>0.8</v>
      </c>
      <c r="I115" s="43">
        <v>32.159999999999997</v>
      </c>
      <c r="J115" s="43">
        <v>152</v>
      </c>
      <c r="K115" s="44">
        <v>879</v>
      </c>
      <c r="L115" s="43">
        <v>3.5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852</v>
      </c>
      <c r="G118" s="19">
        <f t="shared" ref="G118:J118" si="56">SUM(G109:G117)</f>
        <v>33.4</v>
      </c>
      <c r="H118" s="19">
        <f t="shared" si="56"/>
        <v>26.799999999999997</v>
      </c>
      <c r="I118" s="19">
        <f t="shared" si="56"/>
        <v>149.86000000000001</v>
      </c>
      <c r="J118" s="19">
        <f t="shared" si="56"/>
        <v>906.88</v>
      </c>
      <c r="K118" s="25"/>
      <c r="L118" s="19">
        <f t="shared" ref="L118" si="57">SUM(L109:L117)</f>
        <v>111.55000000000001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1447</v>
      </c>
      <c r="G119" s="32">
        <f t="shared" ref="G119" si="58">G108+G118</f>
        <v>47.569999999999993</v>
      </c>
      <c r="H119" s="32">
        <f t="shared" ref="H119" si="59">H108+H118</f>
        <v>47.41</v>
      </c>
      <c r="I119" s="32">
        <f t="shared" ref="I119" si="60">I108+I118</f>
        <v>211.72000000000003</v>
      </c>
      <c r="J119" s="32">
        <f t="shared" ref="J119:L119" si="61">J108+J118</f>
        <v>1460.58</v>
      </c>
      <c r="K119" s="32"/>
      <c r="L119" s="32">
        <f t="shared" si="61"/>
        <v>182.67000000000002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25.83</v>
      </c>
      <c r="H120" s="40">
        <v>16.170000000000002</v>
      </c>
      <c r="I120" s="40">
        <v>38.159999999999997</v>
      </c>
      <c r="J120" s="40">
        <v>404.16</v>
      </c>
      <c r="K120" s="41">
        <v>215</v>
      </c>
      <c r="L120" s="40">
        <v>72.97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4</v>
      </c>
      <c r="H122" s="43">
        <v>3.54</v>
      </c>
      <c r="I122" s="43">
        <v>17.57</v>
      </c>
      <c r="J122" s="43">
        <v>118.6</v>
      </c>
      <c r="K122" s="44">
        <v>382</v>
      </c>
      <c r="L122" s="43">
        <v>13.12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4.72</v>
      </c>
      <c r="H123" s="43">
        <v>7.3</v>
      </c>
      <c r="I123" s="43">
        <v>1.79</v>
      </c>
      <c r="J123" s="43">
        <v>158</v>
      </c>
      <c r="K123" s="44">
        <v>2</v>
      </c>
      <c r="L123" s="43">
        <v>12.57</v>
      </c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150</v>
      </c>
      <c r="G124" s="43">
        <v>0.3</v>
      </c>
      <c r="H124" s="43">
        <v>0</v>
      </c>
      <c r="I124" s="43">
        <v>4.4800000000000004</v>
      </c>
      <c r="J124" s="43">
        <v>18.2</v>
      </c>
      <c r="K124" s="44"/>
      <c r="L124" s="43">
        <v>27.75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34.849999999999994</v>
      </c>
      <c r="H127" s="19">
        <f t="shared" si="62"/>
        <v>27.01</v>
      </c>
      <c r="I127" s="19">
        <f t="shared" si="62"/>
        <v>62</v>
      </c>
      <c r="J127" s="19">
        <f t="shared" si="62"/>
        <v>698.96</v>
      </c>
      <c r="K127" s="25"/>
      <c r="L127" s="19">
        <f t="shared" ref="L127" si="63">SUM(L120:L126)</f>
        <v>126.41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100</v>
      </c>
      <c r="G128" s="43">
        <v>1</v>
      </c>
      <c r="H128" s="43">
        <v>2.5099999999999998</v>
      </c>
      <c r="I128" s="43">
        <v>4.91</v>
      </c>
      <c r="J128" s="43">
        <v>46.26</v>
      </c>
      <c r="K128" s="44">
        <v>34</v>
      </c>
      <c r="L128" s="43">
        <v>8.5</v>
      </c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200</v>
      </c>
      <c r="G129" s="43">
        <v>1.8</v>
      </c>
      <c r="H129" s="43">
        <v>4.92</v>
      </c>
      <c r="I129" s="43">
        <v>10.93</v>
      </c>
      <c r="J129" s="43">
        <v>180.8</v>
      </c>
      <c r="K129" s="44">
        <v>82</v>
      </c>
      <c r="L129" s="43">
        <v>20.04</v>
      </c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150</v>
      </c>
      <c r="G130" s="43">
        <v>10.76</v>
      </c>
      <c r="H130" s="43">
        <v>10</v>
      </c>
      <c r="I130" s="43">
        <v>13.02</v>
      </c>
      <c r="J130" s="43">
        <v>186</v>
      </c>
      <c r="K130" s="44">
        <v>289</v>
      </c>
      <c r="L130" s="43">
        <v>21.84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377</v>
      </c>
      <c r="L132" s="43">
        <v>2.74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43">
        <v>52</v>
      </c>
      <c r="G133" s="43">
        <v>4.16</v>
      </c>
      <c r="H133" s="43">
        <v>0.45</v>
      </c>
      <c r="I133" s="43">
        <v>45.16</v>
      </c>
      <c r="J133" s="43">
        <v>144.04</v>
      </c>
      <c r="K133" s="44">
        <v>878</v>
      </c>
      <c r="L133" s="43">
        <v>3.33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50</v>
      </c>
      <c r="G134" s="43">
        <v>5.28</v>
      </c>
      <c r="H134" s="43">
        <v>0.8</v>
      </c>
      <c r="I134" s="43">
        <v>32.159999999999997</v>
      </c>
      <c r="J134" s="43">
        <v>152</v>
      </c>
      <c r="K134" s="44">
        <v>879</v>
      </c>
      <c r="L134" s="43">
        <v>3.5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752</v>
      </c>
      <c r="G137" s="19">
        <f t="shared" ref="G137:J137" si="64">SUM(G128:G136)</f>
        <v>23.130000000000003</v>
      </c>
      <c r="H137" s="19">
        <f t="shared" si="64"/>
        <v>18.7</v>
      </c>
      <c r="I137" s="19">
        <f t="shared" si="64"/>
        <v>121.38</v>
      </c>
      <c r="J137" s="19">
        <f t="shared" si="64"/>
        <v>771.1</v>
      </c>
      <c r="K137" s="25"/>
      <c r="L137" s="19">
        <f t="shared" ref="L137" si="65">SUM(L128:L136)</f>
        <v>59.949999999999996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1347</v>
      </c>
      <c r="G138" s="32">
        <f t="shared" ref="G138" si="66">G127+G137</f>
        <v>57.98</v>
      </c>
      <c r="H138" s="32">
        <f t="shared" ref="H138" si="67">H127+H137</f>
        <v>45.71</v>
      </c>
      <c r="I138" s="32">
        <f t="shared" ref="I138" si="68">I127+I137</f>
        <v>183.38</v>
      </c>
      <c r="J138" s="32">
        <f t="shared" ref="J138:L138" si="69">J127+J137</f>
        <v>1470.06</v>
      </c>
      <c r="K138" s="32"/>
      <c r="L138" s="32">
        <f t="shared" si="69"/>
        <v>186.35999999999999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200</v>
      </c>
      <c r="G139" s="40">
        <v>4.72</v>
      </c>
      <c r="H139" s="40">
        <v>19.440000000000001</v>
      </c>
      <c r="I139" s="40">
        <v>53.44</v>
      </c>
      <c r="J139" s="40">
        <v>408</v>
      </c>
      <c r="K139" s="41">
        <v>196</v>
      </c>
      <c r="L139" s="40">
        <v>9.0500000000000007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1.6</v>
      </c>
      <c r="H141" s="43">
        <v>1.8</v>
      </c>
      <c r="I141" s="43">
        <v>12.4</v>
      </c>
      <c r="J141" s="43">
        <v>69</v>
      </c>
      <c r="K141" s="44">
        <v>269</v>
      </c>
      <c r="L141" s="43">
        <v>5.64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45</v>
      </c>
      <c r="G142" s="43">
        <v>4.72</v>
      </c>
      <c r="H142" s="43">
        <v>7.3</v>
      </c>
      <c r="I142" s="43">
        <v>1.79</v>
      </c>
      <c r="J142" s="43">
        <v>158</v>
      </c>
      <c r="K142" s="44">
        <v>2</v>
      </c>
      <c r="L142" s="43">
        <v>12.57</v>
      </c>
    </row>
    <row r="143" spans="1:12" ht="15" x14ac:dyDescent="0.25">
      <c r="A143" s="23"/>
      <c r="B143" s="15"/>
      <c r="C143" s="11"/>
      <c r="D143" s="7" t="s">
        <v>24</v>
      </c>
      <c r="E143" s="42" t="s">
        <v>63</v>
      </c>
      <c r="F143" s="43">
        <v>150</v>
      </c>
      <c r="G143" s="43">
        <v>0.5</v>
      </c>
      <c r="H143" s="43">
        <v>0</v>
      </c>
      <c r="I143" s="43">
        <v>12.25</v>
      </c>
      <c r="J143" s="43">
        <v>47.5</v>
      </c>
      <c r="K143" s="44"/>
      <c r="L143" s="43">
        <v>27.75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11.54</v>
      </c>
      <c r="H146" s="19">
        <f t="shared" si="70"/>
        <v>28.540000000000003</v>
      </c>
      <c r="I146" s="19">
        <f t="shared" si="70"/>
        <v>79.88000000000001</v>
      </c>
      <c r="J146" s="19">
        <f t="shared" si="70"/>
        <v>682.5</v>
      </c>
      <c r="K146" s="25"/>
      <c r="L146" s="19">
        <f t="shared" ref="L146" si="71">SUM(L139:L145)</f>
        <v>55.010000000000005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100</v>
      </c>
      <c r="G147" s="43">
        <v>0.82</v>
      </c>
      <c r="H147" s="43">
        <v>3.71</v>
      </c>
      <c r="I147" s="43">
        <v>5.0599999999999996</v>
      </c>
      <c r="J147" s="43">
        <v>56.88</v>
      </c>
      <c r="K147" s="44">
        <v>67</v>
      </c>
      <c r="L147" s="43">
        <v>7.96</v>
      </c>
    </row>
    <row r="148" spans="1:12" ht="15" x14ac:dyDescent="0.2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4.8250000000000002</v>
      </c>
      <c r="H148" s="43">
        <v>9.5</v>
      </c>
      <c r="I148" s="43">
        <v>18.574999999999999</v>
      </c>
      <c r="J148" s="43">
        <v>180.82499999999999</v>
      </c>
      <c r="K148" s="44">
        <v>58</v>
      </c>
      <c r="L148" s="43">
        <v>11.28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8.8699999999999992</v>
      </c>
      <c r="H149" s="43">
        <v>6.36</v>
      </c>
      <c r="I149" s="43">
        <v>7.45</v>
      </c>
      <c r="J149" s="43">
        <v>109.8</v>
      </c>
      <c r="K149" s="44">
        <v>279</v>
      </c>
      <c r="L149" s="43">
        <v>57.16</v>
      </c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4.3499999999999996</v>
      </c>
      <c r="H150" s="43">
        <v>7.3</v>
      </c>
      <c r="I150" s="43">
        <v>30.2</v>
      </c>
      <c r="J150" s="43">
        <v>206.3</v>
      </c>
      <c r="K150" s="44">
        <v>171</v>
      </c>
      <c r="L150" s="43">
        <v>9.2899999999999991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0.04</v>
      </c>
      <c r="H151" s="43">
        <v>0</v>
      </c>
      <c r="I151" s="43">
        <v>24.76</v>
      </c>
      <c r="J151" s="43">
        <v>94.2</v>
      </c>
      <c r="K151" s="44">
        <v>278</v>
      </c>
      <c r="L151" s="43">
        <v>4.54</v>
      </c>
    </row>
    <row r="152" spans="1:12" ht="15" x14ac:dyDescent="0.25">
      <c r="A152" s="23"/>
      <c r="B152" s="15"/>
      <c r="C152" s="11"/>
      <c r="D152" s="7" t="s">
        <v>31</v>
      </c>
      <c r="E152" s="42" t="s">
        <v>50</v>
      </c>
      <c r="F152" s="43">
        <v>52</v>
      </c>
      <c r="G152" s="43">
        <v>4.16</v>
      </c>
      <c r="H152" s="43">
        <v>0.45</v>
      </c>
      <c r="I152" s="43">
        <v>45.16</v>
      </c>
      <c r="J152" s="43">
        <v>144.04</v>
      </c>
      <c r="K152" s="44">
        <v>878</v>
      </c>
      <c r="L152" s="43">
        <v>3.33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50</v>
      </c>
      <c r="G153" s="43">
        <v>5.28</v>
      </c>
      <c r="H153" s="43">
        <v>0.8</v>
      </c>
      <c r="I153" s="43">
        <v>32.159999999999997</v>
      </c>
      <c r="J153" s="43">
        <v>152</v>
      </c>
      <c r="K153" s="44">
        <v>879</v>
      </c>
      <c r="L153" s="43">
        <v>3.5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852</v>
      </c>
      <c r="G156" s="19">
        <f t="shared" ref="G156:J156" si="72">SUM(G147:G155)</f>
        <v>28.345000000000002</v>
      </c>
      <c r="H156" s="19">
        <f t="shared" si="72"/>
        <v>28.12</v>
      </c>
      <c r="I156" s="19">
        <f t="shared" si="72"/>
        <v>163.36499999999998</v>
      </c>
      <c r="J156" s="19">
        <f t="shared" si="72"/>
        <v>944.04500000000007</v>
      </c>
      <c r="K156" s="25"/>
      <c r="L156" s="19">
        <f t="shared" ref="L156" si="73">SUM(L147:L155)</f>
        <v>97.06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1447</v>
      </c>
      <c r="G157" s="32">
        <f t="shared" ref="G157" si="74">G146+G156</f>
        <v>39.885000000000005</v>
      </c>
      <c r="H157" s="32">
        <f t="shared" ref="H157" si="75">H146+H156</f>
        <v>56.660000000000004</v>
      </c>
      <c r="I157" s="32">
        <f t="shared" ref="I157" si="76">I146+I156</f>
        <v>243.245</v>
      </c>
      <c r="J157" s="32">
        <f t="shared" ref="J157:L157" si="77">J146+J156</f>
        <v>1626.5450000000001</v>
      </c>
      <c r="K157" s="32"/>
      <c r="L157" s="32">
        <f t="shared" si="77"/>
        <v>152.07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7.3440000000000003</v>
      </c>
      <c r="H158" s="40">
        <v>9.2159999999999993</v>
      </c>
      <c r="I158" s="40">
        <v>30.456</v>
      </c>
      <c r="J158" s="40">
        <v>234</v>
      </c>
      <c r="K158" s="41">
        <v>182</v>
      </c>
      <c r="L158" s="40">
        <v>16.14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4</v>
      </c>
      <c r="H160" s="43">
        <v>3.54</v>
      </c>
      <c r="I160" s="43">
        <v>17.57</v>
      </c>
      <c r="J160" s="43">
        <v>118.6</v>
      </c>
      <c r="K160" s="44">
        <v>382</v>
      </c>
      <c r="L160" s="43">
        <v>13.12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45</v>
      </c>
      <c r="G161" s="43">
        <v>4.72</v>
      </c>
      <c r="H161" s="43">
        <v>7.3</v>
      </c>
      <c r="I161" s="43">
        <v>1.79</v>
      </c>
      <c r="J161" s="43">
        <v>158</v>
      </c>
      <c r="K161" s="44">
        <v>2</v>
      </c>
      <c r="L161" s="43">
        <v>12.57</v>
      </c>
    </row>
    <row r="162" spans="1:12" ht="15" x14ac:dyDescent="0.25">
      <c r="A162" s="23"/>
      <c r="B162" s="15"/>
      <c r="C162" s="11"/>
      <c r="D162" s="7" t="s">
        <v>24</v>
      </c>
      <c r="E162" s="42" t="s">
        <v>69</v>
      </c>
      <c r="F162" s="43">
        <v>150</v>
      </c>
      <c r="G162" s="43">
        <v>0.4</v>
      </c>
      <c r="H162" s="43">
        <v>0.3</v>
      </c>
      <c r="I162" s="43">
        <v>10.3</v>
      </c>
      <c r="J162" s="43">
        <v>47</v>
      </c>
      <c r="K162" s="44">
        <v>847</v>
      </c>
      <c r="L162" s="43">
        <v>34.5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16.463999999999999</v>
      </c>
      <c r="H165" s="19">
        <f t="shared" si="78"/>
        <v>20.356000000000002</v>
      </c>
      <c r="I165" s="19">
        <f t="shared" si="78"/>
        <v>60.116</v>
      </c>
      <c r="J165" s="19">
        <f t="shared" si="78"/>
        <v>557.6</v>
      </c>
      <c r="K165" s="25"/>
      <c r="L165" s="19">
        <f t="shared" ref="L165" si="79">SUM(L158:L164)</f>
        <v>76.33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100</v>
      </c>
      <c r="G166" s="43">
        <v>1.79</v>
      </c>
      <c r="H166" s="43">
        <v>3.1139999999999999</v>
      </c>
      <c r="I166" s="43">
        <v>3.75</v>
      </c>
      <c r="J166" s="43">
        <v>50.16</v>
      </c>
      <c r="K166" s="44">
        <v>10</v>
      </c>
      <c r="L166" s="43">
        <v>18.88</v>
      </c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2</v>
      </c>
      <c r="H167" s="43">
        <v>5.09</v>
      </c>
      <c r="I167" s="43">
        <v>11.98</v>
      </c>
      <c r="J167" s="43">
        <v>107.3</v>
      </c>
      <c r="K167" s="44">
        <v>96</v>
      </c>
      <c r="L167" s="43">
        <v>16.32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120</v>
      </c>
      <c r="G168" s="43">
        <v>7.8</v>
      </c>
      <c r="H168" s="43">
        <v>3.96</v>
      </c>
      <c r="I168" s="43">
        <v>3.04</v>
      </c>
      <c r="J168" s="43">
        <v>84</v>
      </c>
      <c r="K168" s="44">
        <v>229</v>
      </c>
      <c r="L168" s="43">
        <v>30.91</v>
      </c>
    </row>
    <row r="169" spans="1:12" ht="15" x14ac:dyDescent="0.25">
      <c r="A169" s="23"/>
      <c r="B169" s="15"/>
      <c r="C169" s="11"/>
      <c r="D169" s="7" t="s">
        <v>29</v>
      </c>
      <c r="E169" s="42" t="s">
        <v>90</v>
      </c>
      <c r="F169" s="43">
        <v>150</v>
      </c>
      <c r="G169" s="43">
        <v>2.86</v>
      </c>
      <c r="H169" s="43">
        <v>4.32</v>
      </c>
      <c r="I169" s="43">
        <v>23.01</v>
      </c>
      <c r="J169" s="43">
        <v>142.35</v>
      </c>
      <c r="K169" s="44">
        <v>129</v>
      </c>
      <c r="L169" s="43">
        <v>8.5399999999999991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278</v>
      </c>
      <c r="L170" s="43">
        <v>4.54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52</v>
      </c>
      <c r="G171" s="43">
        <v>4.16</v>
      </c>
      <c r="H171" s="43">
        <v>0.45</v>
      </c>
      <c r="I171" s="43">
        <v>45.16</v>
      </c>
      <c r="J171" s="43">
        <v>144.04</v>
      </c>
      <c r="K171" s="44">
        <v>878</v>
      </c>
      <c r="L171" s="43">
        <v>3.33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50</v>
      </c>
      <c r="G172" s="43">
        <v>5.28</v>
      </c>
      <c r="H172" s="43">
        <v>0.8</v>
      </c>
      <c r="I172" s="43">
        <v>32.159999999999997</v>
      </c>
      <c r="J172" s="43">
        <v>152</v>
      </c>
      <c r="K172" s="44">
        <v>879</v>
      </c>
      <c r="L172" s="43">
        <v>3.5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872</v>
      </c>
      <c r="G175" s="19">
        <f t="shared" ref="G175:J175" si="80">SUM(G166:G174)</f>
        <v>23.93</v>
      </c>
      <c r="H175" s="19">
        <f t="shared" si="80"/>
        <v>17.734000000000002</v>
      </c>
      <c r="I175" s="19">
        <f t="shared" si="80"/>
        <v>143.86000000000001</v>
      </c>
      <c r="J175" s="19">
        <f t="shared" si="80"/>
        <v>774.05</v>
      </c>
      <c r="K175" s="25"/>
      <c r="L175" s="19">
        <f t="shared" ref="L175" si="81">SUM(L166:L174)</f>
        <v>86.02000000000001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1467</v>
      </c>
      <c r="G176" s="32">
        <f t="shared" ref="G176" si="82">G165+G175</f>
        <v>40.393999999999998</v>
      </c>
      <c r="H176" s="32">
        <f t="shared" ref="H176" si="83">H165+H175</f>
        <v>38.090000000000003</v>
      </c>
      <c r="I176" s="32">
        <f t="shared" ref="I176" si="84">I165+I175</f>
        <v>203.976</v>
      </c>
      <c r="J176" s="32">
        <f t="shared" ref="J176:L176" si="85">J165+J175</f>
        <v>1331.65</v>
      </c>
      <c r="K176" s="32"/>
      <c r="L176" s="32">
        <f t="shared" si="85"/>
        <v>162.35000000000002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5.75</v>
      </c>
      <c r="H177" s="40">
        <v>5.21</v>
      </c>
      <c r="I177" s="40">
        <v>18.84</v>
      </c>
      <c r="J177" s="40">
        <v>145.19999999999999</v>
      </c>
      <c r="K177" s="41">
        <v>75</v>
      </c>
      <c r="L177" s="40">
        <v>14.89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3.16</v>
      </c>
      <c r="H179" s="43">
        <v>2.67</v>
      </c>
      <c r="I179" s="43">
        <v>15.94</v>
      </c>
      <c r="J179" s="43">
        <v>100.6</v>
      </c>
      <c r="K179" s="44">
        <v>379</v>
      </c>
      <c r="L179" s="43">
        <v>11.39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45</v>
      </c>
      <c r="G180" s="43">
        <v>4.72</v>
      </c>
      <c r="H180" s="43">
        <v>7.3</v>
      </c>
      <c r="I180" s="43">
        <v>1.79</v>
      </c>
      <c r="J180" s="43">
        <v>158</v>
      </c>
      <c r="K180" s="44">
        <v>2</v>
      </c>
      <c r="L180" s="43">
        <v>12.57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150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847</v>
      </c>
      <c r="L181" s="43">
        <v>16.5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14.03</v>
      </c>
      <c r="H184" s="19">
        <f t="shared" si="86"/>
        <v>15.58</v>
      </c>
      <c r="I184" s="19">
        <f t="shared" si="86"/>
        <v>46.370000000000005</v>
      </c>
      <c r="J184" s="19">
        <f t="shared" si="86"/>
        <v>450.79999999999995</v>
      </c>
      <c r="K184" s="25"/>
      <c r="L184" s="19">
        <f t="shared" ref="L184" si="87">SUM(L177:L183)</f>
        <v>55.35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100</v>
      </c>
      <c r="G185" s="43">
        <v>0.52</v>
      </c>
      <c r="H185" s="43">
        <v>3.07</v>
      </c>
      <c r="I185" s="43">
        <v>1.57</v>
      </c>
      <c r="J185" s="43">
        <v>35.880000000000003</v>
      </c>
      <c r="K185" s="44">
        <v>21</v>
      </c>
      <c r="L185" s="43">
        <v>28.9</v>
      </c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2.38</v>
      </c>
      <c r="H186" s="43">
        <v>5.07</v>
      </c>
      <c r="I186" s="43">
        <v>12.99</v>
      </c>
      <c r="J186" s="43">
        <v>117</v>
      </c>
      <c r="K186" s="44">
        <v>103</v>
      </c>
      <c r="L186" s="43">
        <v>10.73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150</v>
      </c>
      <c r="G187" s="43">
        <v>12.71</v>
      </c>
      <c r="H187" s="43">
        <v>7.85</v>
      </c>
      <c r="I187" s="43">
        <v>26.8</v>
      </c>
      <c r="J187" s="43">
        <v>229</v>
      </c>
      <c r="K187" s="44">
        <v>291</v>
      </c>
      <c r="L187" s="43">
        <v>26.15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0.13</v>
      </c>
      <c r="H189" s="43">
        <v>0.02</v>
      </c>
      <c r="I189" s="43">
        <v>15.2</v>
      </c>
      <c r="J189" s="43">
        <v>62</v>
      </c>
      <c r="K189" s="44">
        <v>377</v>
      </c>
      <c r="L189" s="43">
        <v>2.74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52</v>
      </c>
      <c r="G190" s="43">
        <v>4.16</v>
      </c>
      <c r="H190" s="43">
        <v>0.45</v>
      </c>
      <c r="I190" s="43">
        <v>45.16</v>
      </c>
      <c r="J190" s="43">
        <v>144.04</v>
      </c>
      <c r="K190" s="44">
        <v>878</v>
      </c>
      <c r="L190" s="43">
        <v>3.33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50</v>
      </c>
      <c r="G191" s="43">
        <v>5.28</v>
      </c>
      <c r="H191" s="43">
        <v>0.8</v>
      </c>
      <c r="I191" s="43">
        <v>32.159999999999997</v>
      </c>
      <c r="J191" s="43">
        <v>152</v>
      </c>
      <c r="K191" s="44">
        <v>879</v>
      </c>
      <c r="L191" s="43">
        <v>3.5</v>
      </c>
    </row>
    <row r="192" spans="1:12" ht="15" x14ac:dyDescent="0.25">
      <c r="A192" s="23"/>
      <c r="B192" s="15"/>
      <c r="C192" s="11"/>
      <c r="D192" s="6" t="s">
        <v>24</v>
      </c>
      <c r="E192" s="42" t="s">
        <v>44</v>
      </c>
      <c r="F192" s="43">
        <v>150</v>
      </c>
      <c r="G192" s="43">
        <v>0.4</v>
      </c>
      <c r="H192" s="43">
        <v>0.4</v>
      </c>
      <c r="I192" s="43">
        <v>9.8000000000000007</v>
      </c>
      <c r="J192" s="43">
        <v>47</v>
      </c>
      <c r="K192" s="44">
        <v>847</v>
      </c>
      <c r="L192" s="43">
        <v>16.5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902</v>
      </c>
      <c r="G194" s="19">
        <f t="shared" ref="G194:J194" si="88">SUM(G185:G193)</f>
        <v>25.580000000000002</v>
      </c>
      <c r="H194" s="19">
        <f t="shared" si="88"/>
        <v>17.66</v>
      </c>
      <c r="I194" s="19">
        <f t="shared" si="88"/>
        <v>143.68</v>
      </c>
      <c r="J194" s="19">
        <f t="shared" si="88"/>
        <v>786.92</v>
      </c>
      <c r="K194" s="25"/>
      <c r="L194" s="19">
        <f t="shared" ref="L194" si="89">SUM(L185:L193)</f>
        <v>91.85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1497</v>
      </c>
      <c r="G195" s="32">
        <f t="shared" ref="G195" si="90">G184+G194</f>
        <v>39.61</v>
      </c>
      <c r="H195" s="32">
        <f t="shared" ref="H195" si="91">H184+H194</f>
        <v>33.24</v>
      </c>
      <c r="I195" s="32">
        <f t="shared" ref="I195" si="92">I184+I194</f>
        <v>190.05</v>
      </c>
      <c r="J195" s="32">
        <f t="shared" ref="J195:L195" si="93">J184+J194</f>
        <v>1237.7199999999998</v>
      </c>
      <c r="K195" s="32"/>
      <c r="L195" s="32">
        <f t="shared" si="93"/>
        <v>147.19999999999999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52.072699999999998</v>
      </c>
      <c r="H196" s="34">
        <f t="shared" si="94"/>
        <v>57.394300000000001</v>
      </c>
      <c r="I196" s="34">
        <f t="shared" si="94"/>
        <v>211.91570000000002</v>
      </c>
      <c r="J196" s="34">
        <f t="shared" si="94"/>
        <v>1587.9959999999999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184.50599999999997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2024-04-19T11:04:32Z</dcterms:modified>
</cp:coreProperties>
</file>